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19440" windowHeight="9630"/>
  </bookViews>
  <sheets>
    <sheet name="石とりゲーム" sheetId="2" r:id="rId1"/>
    <sheet name="石とりゲームm" sheetId="5" r:id="rId2"/>
    <sheet name="PN判定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5" l="1"/>
  <c r="D9" i="2"/>
  <c r="V6" i="5" l="1"/>
  <c r="W4" i="5"/>
  <c r="W6" i="5" s="1"/>
  <c r="C15" i="4" l="1"/>
  <c r="C14" i="4"/>
  <c r="C13" i="4"/>
  <c r="C12" i="4"/>
  <c r="C11" i="4"/>
  <c r="C31" i="4"/>
  <c r="U31" i="4" s="1"/>
  <c r="C30" i="4"/>
  <c r="U30" i="4" s="1"/>
  <c r="C29" i="4"/>
  <c r="U29" i="4" s="1"/>
  <c r="C28" i="4"/>
  <c r="U28" i="4" s="1"/>
  <c r="C27" i="4"/>
  <c r="U27" i="4" s="1"/>
  <c r="C26" i="4"/>
  <c r="U26" i="4" s="1"/>
  <c r="C25" i="4"/>
  <c r="U25" i="4" s="1"/>
  <c r="C24" i="4"/>
  <c r="C23" i="4"/>
  <c r="C22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D7" i="4"/>
  <c r="D22" i="4" l="1"/>
  <c r="D23" i="4"/>
  <c r="D24" i="4"/>
  <c r="D25" i="4"/>
  <c r="F25" i="4"/>
  <c r="H25" i="4"/>
  <c r="J25" i="4"/>
  <c r="L25" i="4"/>
  <c r="N25" i="4"/>
  <c r="P25" i="4"/>
  <c r="R25" i="4"/>
  <c r="T25" i="4"/>
  <c r="V25" i="4"/>
  <c r="D26" i="4"/>
  <c r="F26" i="4"/>
  <c r="H26" i="4"/>
  <c r="J26" i="4"/>
  <c r="L26" i="4"/>
  <c r="N26" i="4"/>
  <c r="P26" i="4"/>
  <c r="R26" i="4"/>
  <c r="T26" i="4"/>
  <c r="V26" i="4"/>
  <c r="D27" i="4"/>
  <c r="F27" i="4"/>
  <c r="H27" i="4"/>
  <c r="J27" i="4"/>
  <c r="L27" i="4"/>
  <c r="N27" i="4"/>
  <c r="P27" i="4"/>
  <c r="R27" i="4"/>
  <c r="T27" i="4"/>
  <c r="V27" i="4"/>
  <c r="D28" i="4"/>
  <c r="F28" i="4"/>
  <c r="H28" i="4"/>
  <c r="J28" i="4"/>
  <c r="L28" i="4"/>
  <c r="N28" i="4"/>
  <c r="P28" i="4"/>
  <c r="R28" i="4"/>
  <c r="T28" i="4"/>
  <c r="V28" i="4"/>
  <c r="D29" i="4"/>
  <c r="F29" i="4"/>
  <c r="H29" i="4"/>
  <c r="J29" i="4"/>
  <c r="L29" i="4"/>
  <c r="N29" i="4"/>
  <c r="P29" i="4"/>
  <c r="R29" i="4"/>
  <c r="T29" i="4"/>
  <c r="V29" i="4"/>
  <c r="D30" i="4"/>
  <c r="F30" i="4"/>
  <c r="H30" i="4"/>
  <c r="J30" i="4"/>
  <c r="L30" i="4"/>
  <c r="N30" i="4"/>
  <c r="P30" i="4"/>
  <c r="R30" i="4"/>
  <c r="T30" i="4"/>
  <c r="V30" i="4"/>
  <c r="D31" i="4"/>
  <c r="F31" i="4"/>
  <c r="H31" i="4"/>
  <c r="J31" i="4"/>
  <c r="L31" i="4"/>
  <c r="N31" i="4"/>
  <c r="P31" i="4"/>
  <c r="R31" i="4"/>
  <c r="T31" i="4"/>
  <c r="V31" i="4"/>
  <c r="E25" i="4"/>
  <c r="G25" i="4"/>
  <c r="I25" i="4"/>
  <c r="K25" i="4"/>
  <c r="M25" i="4"/>
  <c r="O25" i="4"/>
  <c r="Q25" i="4"/>
  <c r="S25" i="4"/>
  <c r="E26" i="4"/>
  <c r="G26" i="4"/>
  <c r="I26" i="4"/>
  <c r="K26" i="4"/>
  <c r="M26" i="4"/>
  <c r="O26" i="4"/>
  <c r="Q26" i="4"/>
  <c r="S26" i="4"/>
  <c r="E27" i="4"/>
  <c r="G27" i="4"/>
  <c r="I27" i="4"/>
  <c r="K27" i="4"/>
  <c r="M27" i="4"/>
  <c r="O27" i="4"/>
  <c r="Q27" i="4"/>
  <c r="S27" i="4"/>
  <c r="E28" i="4"/>
  <c r="G28" i="4"/>
  <c r="I28" i="4"/>
  <c r="K28" i="4"/>
  <c r="M28" i="4"/>
  <c r="O28" i="4"/>
  <c r="Q28" i="4"/>
  <c r="S28" i="4"/>
  <c r="E29" i="4"/>
  <c r="G29" i="4"/>
  <c r="I29" i="4"/>
  <c r="K29" i="4"/>
  <c r="M29" i="4"/>
  <c r="O29" i="4"/>
  <c r="Q29" i="4"/>
  <c r="S29" i="4"/>
  <c r="E30" i="4"/>
  <c r="G30" i="4"/>
  <c r="I30" i="4"/>
  <c r="K30" i="4"/>
  <c r="M30" i="4"/>
  <c r="O30" i="4"/>
  <c r="Q30" i="4"/>
  <c r="S30" i="4"/>
  <c r="E31" i="4"/>
  <c r="G31" i="4"/>
  <c r="I31" i="4"/>
  <c r="K31" i="4"/>
  <c r="M31" i="4"/>
  <c r="O31" i="4"/>
  <c r="Q31" i="4"/>
  <c r="S31" i="4"/>
  <c r="V6" i="2"/>
  <c r="E4" i="4" l="1"/>
  <c r="E7" i="4" s="1"/>
  <c r="W4" i="2"/>
  <c r="W6" i="2" s="1"/>
  <c r="E22" i="4" l="1"/>
  <c r="E23" i="4"/>
  <c r="E24" i="4"/>
  <c r="F4" i="4" l="1"/>
  <c r="F7" i="4" s="1"/>
  <c r="F22" i="4" l="1"/>
  <c r="F23" i="4"/>
  <c r="F24" i="4"/>
  <c r="G4" i="4" l="1"/>
  <c r="G7" i="4" s="1"/>
  <c r="G22" i="4" l="1"/>
  <c r="G23" i="4"/>
  <c r="G24" i="4"/>
  <c r="H4" i="4" l="1"/>
  <c r="H7" i="4" s="1"/>
  <c r="H22" i="4" l="1"/>
  <c r="H23" i="4"/>
  <c r="H24" i="4"/>
  <c r="I4" i="4" l="1"/>
  <c r="I7" i="4" s="1"/>
  <c r="I22" i="4" l="1"/>
  <c r="I23" i="4"/>
  <c r="I24" i="4"/>
  <c r="J4" i="4" l="1"/>
  <c r="J7" i="4" s="1"/>
  <c r="J22" i="4" l="1"/>
  <c r="J23" i="4"/>
  <c r="J24" i="4"/>
  <c r="K4" i="4" l="1"/>
  <c r="K7" i="4" s="1"/>
  <c r="K22" i="4" l="1"/>
  <c r="K23" i="4"/>
  <c r="K24" i="4"/>
  <c r="L4" i="4" l="1"/>
  <c r="L7" i="4" s="1"/>
  <c r="L22" i="4" l="1"/>
  <c r="L23" i="4"/>
  <c r="L24" i="4"/>
  <c r="M4" i="4" l="1"/>
  <c r="M7" i="4" s="1"/>
  <c r="M22" i="4" l="1"/>
  <c r="M23" i="4"/>
  <c r="M24" i="4"/>
  <c r="N4" i="4" l="1"/>
  <c r="N7" i="4" s="1"/>
  <c r="N22" i="4" l="1"/>
  <c r="N23" i="4"/>
  <c r="N24" i="4"/>
  <c r="O4" i="4" l="1"/>
  <c r="O7" i="4" s="1"/>
  <c r="O22" i="4" l="1"/>
  <c r="O23" i="4"/>
  <c r="O24" i="4"/>
  <c r="P4" i="4" l="1"/>
  <c r="P7" i="4" s="1"/>
  <c r="P22" i="4" l="1"/>
  <c r="P23" i="4"/>
  <c r="P24" i="4"/>
  <c r="Q4" i="4" l="1"/>
  <c r="Q7" i="4" s="1"/>
  <c r="Q22" i="4" l="1"/>
  <c r="Q23" i="4"/>
  <c r="Q24" i="4"/>
  <c r="R4" i="4" l="1"/>
  <c r="R7" i="4" s="1"/>
  <c r="R22" i="4" l="1"/>
  <c r="R23" i="4"/>
  <c r="R24" i="4"/>
  <c r="S4" i="4" l="1"/>
  <c r="S7" i="4" s="1"/>
  <c r="S22" i="4" l="1"/>
  <c r="S23" i="4"/>
  <c r="S24" i="4"/>
  <c r="T4" i="4" l="1"/>
  <c r="T7" i="4" s="1"/>
  <c r="T22" i="4" l="1"/>
  <c r="T23" i="4"/>
  <c r="T24" i="4"/>
  <c r="U4" i="4" l="1"/>
  <c r="U7" i="4" s="1"/>
  <c r="U24" i="4" l="1"/>
  <c r="U22" i="4"/>
  <c r="U23" i="4"/>
  <c r="V4" i="4" l="1"/>
  <c r="V7" i="4" s="1"/>
  <c r="V22" i="4" l="1"/>
  <c r="V23" i="4"/>
  <c r="V24" i="4"/>
</calcChain>
</file>

<file path=xl/comments1.xml><?xml version="1.0" encoding="utf-8"?>
<comments xmlns="http://schemas.openxmlformats.org/spreadsheetml/2006/main">
  <authors>
    <author>kohoku-high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すべて取り去った方が勝ちの場合はP、負け（misere）の場合はNとする。</t>
        </r>
      </text>
    </comment>
  </commentList>
</comments>
</file>

<file path=xl/sharedStrings.xml><?xml version="1.0" encoding="utf-8"?>
<sst xmlns="http://schemas.openxmlformats.org/spreadsheetml/2006/main" count="29" uniqueCount="21">
  <si>
    <t>（ルール）</t>
    <phoneticPr fontId="1"/>
  </si>
  <si>
    <t>取る石の数</t>
    <rPh sb="0" eb="1">
      <t>ト</t>
    </rPh>
    <rPh sb="2" eb="3">
      <t>イシ</t>
    </rPh>
    <rPh sb="4" eb="5">
      <t>カズ</t>
    </rPh>
    <phoneticPr fontId="1"/>
  </si>
  <si>
    <t>回数</t>
    <rPh sb="0" eb="2">
      <t>カイスウ</t>
    </rPh>
    <phoneticPr fontId="1"/>
  </si>
  <si>
    <t>石の数</t>
    <rPh sb="0" eb="1">
      <t>イシ</t>
    </rPh>
    <rPh sb="2" eb="3">
      <t>カズ</t>
    </rPh>
    <phoneticPr fontId="1"/>
  </si>
  <si>
    <t>石の数以下の乱数</t>
    <rPh sb="0" eb="1">
      <t>イシ</t>
    </rPh>
    <rPh sb="2" eb="3">
      <t>スウ</t>
    </rPh>
    <rPh sb="3" eb="5">
      <t>イカ</t>
    </rPh>
    <rPh sb="6" eb="8">
      <t>ランスウ</t>
    </rPh>
    <phoneticPr fontId="1"/>
  </si>
  <si>
    <t>18以上25以下の乱数</t>
    <rPh sb="2" eb="4">
      <t>イジョウ</t>
    </rPh>
    <rPh sb="6" eb="8">
      <t>イカ</t>
    </rPh>
    <rPh sb="9" eb="11">
      <t>ランスウ</t>
    </rPh>
    <phoneticPr fontId="1"/>
  </si>
  <si>
    <t>引き算ゲーム</t>
    <rPh sb="0" eb="1">
      <t>ヒ</t>
    </rPh>
    <rPh sb="2" eb="3">
      <t>ザン</t>
    </rPh>
    <phoneticPr fontId="1"/>
  </si>
  <si>
    <t>交互に石を取り、最後に石を全部取った方の勝ちです。</t>
    <rPh sb="0" eb="2">
      <t>コウゴ</t>
    </rPh>
    <rPh sb="3" eb="4">
      <t>イシ</t>
    </rPh>
    <rPh sb="5" eb="6">
      <t>ト</t>
    </rPh>
    <rPh sb="8" eb="10">
      <t>サイゴ</t>
    </rPh>
    <rPh sb="11" eb="12">
      <t>イシ</t>
    </rPh>
    <rPh sb="13" eb="15">
      <t>ゼンブ</t>
    </rPh>
    <rPh sb="15" eb="16">
      <t>ト</t>
    </rPh>
    <rPh sb="18" eb="19">
      <t>ホウ</t>
    </rPh>
    <rPh sb="20" eb="21">
      <t>カ</t>
    </rPh>
    <phoneticPr fontId="1"/>
  </si>
  <si>
    <t>5個まで設定できます</t>
    <rPh sb="1" eb="2">
      <t>コ</t>
    </rPh>
    <rPh sb="4" eb="6">
      <t>セッテイ</t>
    </rPh>
    <phoneticPr fontId="1"/>
  </si>
  <si>
    <t>石の数</t>
    <rPh sb="0" eb="1">
      <t>イシ</t>
    </rPh>
    <rPh sb="2" eb="3">
      <t>スウ</t>
    </rPh>
    <phoneticPr fontId="1"/>
  </si>
  <si>
    <t>取る石の数の設定</t>
    <rPh sb="0" eb="1">
      <t>ト</t>
    </rPh>
    <rPh sb="2" eb="3">
      <t>イシ</t>
    </rPh>
    <rPh sb="4" eb="5">
      <t>カズ</t>
    </rPh>
    <rPh sb="6" eb="8">
      <t>セッテイ</t>
    </rPh>
    <phoneticPr fontId="1"/>
  </si>
  <si>
    <t>x</t>
    <phoneticPr fontId="1"/>
  </si>
  <si>
    <t>S</t>
    <phoneticPr fontId="1"/>
  </si>
  <si>
    <t>10個まで対応</t>
    <rPh sb="2" eb="3">
      <t>コ</t>
    </rPh>
    <rPh sb="5" eb="7">
      <t>タイオウ</t>
    </rPh>
    <phoneticPr fontId="1"/>
  </si>
  <si>
    <t>P</t>
    <phoneticPr fontId="1"/>
  </si>
  <si>
    <t>引き算ゲーム（Subtraction Game）</t>
    <phoneticPr fontId="1"/>
  </si>
  <si>
    <t>position</t>
    <phoneticPr fontId="1"/>
  </si>
  <si>
    <t>P:1,N:0</t>
    <phoneticPr fontId="1"/>
  </si>
  <si>
    <t>引き算ゲーム（misere）</t>
    <rPh sb="0" eb="1">
      <t>ヒ</t>
    </rPh>
    <rPh sb="2" eb="3">
      <t>ザン</t>
    </rPh>
    <phoneticPr fontId="1"/>
  </si>
  <si>
    <t>（ルール）</t>
    <phoneticPr fontId="1"/>
  </si>
  <si>
    <t>交互に石を取り、最後に石を全部取った方の負けです。</t>
    <rPh sb="0" eb="2">
      <t>コウゴ</t>
    </rPh>
    <rPh sb="3" eb="4">
      <t>イシ</t>
    </rPh>
    <rPh sb="5" eb="6">
      <t>ト</t>
    </rPh>
    <rPh sb="8" eb="10">
      <t>サイゴ</t>
    </rPh>
    <rPh sb="11" eb="12">
      <t>イシ</t>
    </rPh>
    <rPh sb="13" eb="15">
      <t>ゼンブ</t>
    </rPh>
    <rPh sb="15" eb="16">
      <t>ト</t>
    </rPh>
    <rPh sb="18" eb="19">
      <t>ホウ</t>
    </rPh>
    <rPh sb="20" eb="21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</si>
</sst>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22"/>
      <color theme="3" tint="-0.249977111117893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9FF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  <color rgb="FFFFFF8B"/>
      <color rgb="FFDAEFC3"/>
      <color rgb="FFFFFF71"/>
      <color rgb="FFFFC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38102</xdr:rowOff>
    </xdr:from>
    <xdr:to>
      <xdr:col>2</xdr:col>
      <xdr:colOff>1485901</xdr:colOff>
      <xdr:row>14</xdr:row>
      <xdr:rowOff>85725</xdr:rowOff>
    </xdr:to>
    <xdr:sp macro="[0]!石を取る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428750" y="3781427"/>
          <a:ext cx="1400176" cy="39052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石を取る</a:t>
          </a:r>
          <a:endParaRPr kumimoji="1" lang="en-US" altLang="ja-JP" sz="1600">
            <a:solidFill>
              <a:schemeClr val="tx1"/>
            </a:solidFill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</a:rPr>
            <a:t>ボタン</a:t>
          </a:r>
        </a:p>
      </xdr:txBody>
    </xdr:sp>
    <xdr:clientData/>
  </xdr:twoCellAnchor>
  <xdr:twoCellAnchor>
    <xdr:from>
      <xdr:col>2</xdr:col>
      <xdr:colOff>142874</xdr:colOff>
      <xdr:row>7</xdr:row>
      <xdr:rowOff>228600</xdr:rowOff>
    </xdr:from>
    <xdr:to>
      <xdr:col>2</xdr:col>
      <xdr:colOff>1333500</xdr:colOff>
      <xdr:row>8</xdr:row>
      <xdr:rowOff>168275</xdr:rowOff>
    </xdr:to>
    <xdr:sp macro="" textlink="">
      <xdr:nvSpPr>
        <xdr:cNvPr id="9" name="台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485899" y="2133600"/>
          <a:ext cx="1190626" cy="644525"/>
        </a:xfrm>
        <a:prstGeom prst="trapezoid">
          <a:avLst>
            <a:gd name="adj" fmla="val 30043"/>
          </a:avLst>
        </a:prstGeom>
        <a:solidFill>
          <a:srgbClr val="92D050">
            <a:alpha val="31000"/>
          </a:srgb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石の山</a:t>
          </a:r>
        </a:p>
      </xdr:txBody>
    </xdr:sp>
    <xdr:clientData/>
  </xdr:twoCellAnchor>
  <xdr:twoCellAnchor>
    <xdr:from>
      <xdr:col>9</xdr:col>
      <xdr:colOff>9526</xdr:colOff>
      <xdr:row>7</xdr:row>
      <xdr:rowOff>9525</xdr:rowOff>
    </xdr:from>
    <xdr:to>
      <xdr:col>13</xdr:col>
      <xdr:colOff>28576</xdr:colOff>
      <xdr:row>10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181851" y="1914525"/>
          <a:ext cx="27622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（ゲームのやり方）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１、「取る石の数」のところ（ピンクの所）</a:t>
          </a:r>
          <a:endParaRPr kumimoji="1" lang="en-US" altLang="ja-JP" sz="1100"/>
        </a:p>
        <a:p>
          <a:r>
            <a:rPr kumimoji="1" lang="ja-JP" altLang="en-US" sz="1100"/>
            <a:t>　　に取る石の数を入力する</a:t>
          </a:r>
          <a:endParaRPr kumimoji="1" lang="en-US" altLang="ja-JP" sz="1100"/>
        </a:p>
        <a:p>
          <a:r>
            <a:rPr kumimoji="1" lang="ja-JP" altLang="en-US" sz="1100"/>
            <a:t>２、「石を取る」ボタンを押す。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aseline="0"/>
            <a:t> </a:t>
          </a:r>
          <a:r>
            <a:rPr kumimoji="1" lang="ja-JP" altLang="en-US" sz="1100" baseline="0"/>
            <a:t>交互にやってみよう。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38102</xdr:rowOff>
    </xdr:from>
    <xdr:to>
      <xdr:col>2</xdr:col>
      <xdr:colOff>1485901</xdr:colOff>
      <xdr:row>14</xdr:row>
      <xdr:rowOff>85725</xdr:rowOff>
    </xdr:to>
    <xdr:sp macro="[1]!石を取る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428750" y="3781427"/>
          <a:ext cx="1400176" cy="39052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石を取る</a:t>
          </a:r>
          <a:endParaRPr kumimoji="1" lang="en-US" altLang="ja-JP" sz="1600">
            <a:solidFill>
              <a:schemeClr val="tx1"/>
            </a:solidFill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</a:rPr>
            <a:t>ボタン</a:t>
          </a:r>
        </a:p>
      </xdr:txBody>
    </xdr:sp>
    <xdr:clientData/>
  </xdr:twoCellAnchor>
  <xdr:twoCellAnchor>
    <xdr:from>
      <xdr:col>2</xdr:col>
      <xdr:colOff>142874</xdr:colOff>
      <xdr:row>7</xdr:row>
      <xdr:rowOff>228600</xdr:rowOff>
    </xdr:from>
    <xdr:to>
      <xdr:col>2</xdr:col>
      <xdr:colOff>1333500</xdr:colOff>
      <xdr:row>8</xdr:row>
      <xdr:rowOff>168275</xdr:rowOff>
    </xdr:to>
    <xdr:sp macro="" textlink="">
      <xdr:nvSpPr>
        <xdr:cNvPr id="3" name="台形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485899" y="2133600"/>
          <a:ext cx="1190626" cy="644525"/>
        </a:xfrm>
        <a:prstGeom prst="trapezoid">
          <a:avLst>
            <a:gd name="adj" fmla="val 30043"/>
          </a:avLst>
        </a:prstGeom>
        <a:solidFill>
          <a:srgbClr val="92D050">
            <a:alpha val="31000"/>
          </a:srgb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石の山</a:t>
          </a:r>
        </a:p>
      </xdr:txBody>
    </xdr:sp>
    <xdr:clientData/>
  </xdr:twoCellAnchor>
  <xdr:twoCellAnchor>
    <xdr:from>
      <xdr:col>9</xdr:col>
      <xdr:colOff>9526</xdr:colOff>
      <xdr:row>7</xdr:row>
      <xdr:rowOff>19050</xdr:rowOff>
    </xdr:from>
    <xdr:to>
      <xdr:col>13</xdr:col>
      <xdr:colOff>28576</xdr:colOff>
      <xdr:row>10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181851" y="1924050"/>
          <a:ext cx="27622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（ゲームのやり方）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１、「取る石の数」のところ（ピンクの所）</a:t>
          </a:r>
          <a:endParaRPr kumimoji="1" lang="en-US" altLang="ja-JP" sz="1100"/>
        </a:p>
        <a:p>
          <a:r>
            <a:rPr kumimoji="1" lang="ja-JP" altLang="en-US" sz="1100"/>
            <a:t>　　に取る石の数を入力する</a:t>
          </a:r>
          <a:endParaRPr kumimoji="1" lang="en-US" altLang="ja-JP" sz="1100"/>
        </a:p>
        <a:p>
          <a:r>
            <a:rPr kumimoji="1" lang="ja-JP" altLang="en-US" sz="1100"/>
            <a:t>２、「石を取る」ボタンを押す。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aseline="0"/>
            <a:t> </a:t>
          </a:r>
          <a:r>
            <a:rPr kumimoji="1" lang="ja-JP" altLang="en-US" sz="1100" baseline="0"/>
            <a:t>交互にやってみよう。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41;&#12365;&#31639;&#12466;&#12540;&#12512;miser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石とりゲームm"/>
      <sheetName val="PN判定"/>
      <sheetName val="引き算ゲームmisere "/>
    </sheetNames>
    <definedNames>
      <definedName name="石を取る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1"/>
  <sheetViews>
    <sheetView tabSelected="1" zoomScaleNormal="100" workbookViewId="0">
      <selection activeCell="E8" sqref="E8"/>
    </sheetView>
  </sheetViews>
  <sheetFormatPr defaultRowHeight="13.5" x14ac:dyDescent="0.15"/>
  <cols>
    <col min="2" max="2" width="8.625" customWidth="1"/>
    <col min="3" max="3" width="20" customWidth="1"/>
    <col min="4" max="8" width="9.5" customWidth="1"/>
    <col min="22" max="22" width="24.125" customWidth="1"/>
    <col min="23" max="23" width="17.25" customWidth="1"/>
  </cols>
  <sheetData>
    <row r="1" spans="1:23" ht="35.25" customHeight="1" x14ac:dyDescent="0.15">
      <c r="A1" s="7" t="s">
        <v>6</v>
      </c>
      <c r="V1" s="5">
        <v>22</v>
      </c>
      <c r="W1" s="5">
        <v>23</v>
      </c>
    </row>
    <row r="2" spans="1:23" ht="17.25" customHeight="1" x14ac:dyDescent="0.15">
      <c r="A2" t="s">
        <v>0</v>
      </c>
      <c r="B2" t="s">
        <v>7</v>
      </c>
      <c r="V2" s="5"/>
      <c r="W2" s="5"/>
    </row>
    <row r="3" spans="1:23" ht="30.75" customHeight="1" x14ac:dyDescent="0.15">
      <c r="A3" s="15" t="s">
        <v>10</v>
      </c>
      <c r="B3" s="15"/>
      <c r="C3" s="9" t="s">
        <v>8</v>
      </c>
      <c r="D3" s="8">
        <v>1</v>
      </c>
      <c r="E3" s="8">
        <v>3</v>
      </c>
      <c r="F3" s="8">
        <v>4</v>
      </c>
      <c r="G3" s="8"/>
      <c r="H3" s="8"/>
      <c r="V3" s="6" t="s">
        <v>2</v>
      </c>
      <c r="W3" s="6" t="s">
        <v>3</v>
      </c>
    </row>
    <row r="4" spans="1:23" ht="9" customHeight="1" x14ac:dyDescent="0.15">
      <c r="V4" s="6">
        <v>52</v>
      </c>
      <c r="W4" s="6">
        <f>C10</f>
        <v>10</v>
      </c>
    </row>
    <row r="5" spans="1:23" ht="9" customHeight="1" x14ac:dyDescent="0.15">
      <c r="V5" s="6" t="s">
        <v>5</v>
      </c>
      <c r="W5" s="6" t="s">
        <v>4</v>
      </c>
    </row>
    <row r="6" spans="1:23" ht="9" customHeight="1" x14ac:dyDescent="0.15">
      <c r="V6" s="6">
        <f ca="1">RANDBETWEEN(18,25)</f>
        <v>23</v>
      </c>
      <c r="W6" s="6">
        <f ca="1">RANDBETWEEN(1,W4)</f>
        <v>6</v>
      </c>
    </row>
    <row r="7" spans="1:23" ht="39.75" customHeight="1" x14ac:dyDescent="0.15">
      <c r="A7" s="14"/>
      <c r="B7" s="14"/>
      <c r="F7" s="1"/>
      <c r="V7" s="5"/>
      <c r="W7" s="5"/>
    </row>
    <row r="8" spans="1:23" ht="55.5" customHeight="1" x14ac:dyDescent="0.15">
      <c r="V8" s="5"/>
      <c r="W8" s="5"/>
    </row>
    <row r="9" spans="1:23" x14ac:dyDescent="0.15">
      <c r="D9" s="15" t="str">
        <f>IF(C10&lt;D10,"取る石が多すぎます","")</f>
        <v/>
      </c>
      <c r="V9" s="12"/>
      <c r="W9" s="5"/>
    </row>
    <row r="10" spans="1:23" ht="40.5" customHeight="1" x14ac:dyDescent="0.15">
      <c r="B10" s="1"/>
      <c r="C10" s="3">
        <v>10</v>
      </c>
      <c r="D10" s="2">
        <v>1</v>
      </c>
      <c r="E10" s="4"/>
      <c r="J10" s="1"/>
      <c r="V10" s="13"/>
      <c r="W10" s="5"/>
    </row>
    <row r="11" spans="1:23" ht="21.75" customHeight="1" x14ac:dyDescent="0.15">
      <c r="C11" s="11" t="s">
        <v>9</v>
      </c>
      <c r="D11" s="20" t="s">
        <v>1</v>
      </c>
    </row>
    <row r="31" spans="1:21" x14ac:dyDescent="0.15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K31">
        <v>11</v>
      </c>
      <c r="L31">
        <v>12</v>
      </c>
      <c r="M31">
        <v>13</v>
      </c>
      <c r="N31">
        <v>14</v>
      </c>
      <c r="O31">
        <v>15</v>
      </c>
      <c r="P31">
        <v>16</v>
      </c>
      <c r="Q31">
        <v>17</v>
      </c>
      <c r="R31">
        <v>18</v>
      </c>
      <c r="S31">
        <v>19</v>
      </c>
      <c r="T31">
        <v>20</v>
      </c>
      <c r="U31">
        <v>30</v>
      </c>
    </row>
  </sheetData>
  <phoneticPr fontId="1"/>
  <dataValidations count="3">
    <dataValidation type="list" imeMode="off" allowBlank="1" showInputMessage="1" showErrorMessage="1" sqref="D10">
      <formula1>$D$3:$H$3</formula1>
    </dataValidation>
    <dataValidation type="whole" imeMode="off" operator="greaterThanOrEqual" allowBlank="1" showInputMessage="1" showErrorMessage="1" sqref="C10">
      <formula1>0</formula1>
    </dataValidation>
    <dataValidation imeMode="off" allowBlank="1" showInputMessage="1" showErrorMessage="1" sqref="D3:H3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1"/>
  <sheetViews>
    <sheetView zoomScaleNormal="100" workbookViewId="0">
      <selection activeCell="L1" sqref="L1"/>
    </sheetView>
  </sheetViews>
  <sheetFormatPr defaultRowHeight="13.5" x14ac:dyDescent="0.15"/>
  <cols>
    <col min="2" max="2" width="8.625" customWidth="1"/>
    <col min="3" max="3" width="20" customWidth="1"/>
    <col min="4" max="8" width="9.5" customWidth="1"/>
    <col min="22" max="22" width="24.125" customWidth="1"/>
    <col min="23" max="23" width="17.25" customWidth="1"/>
  </cols>
  <sheetData>
    <row r="1" spans="1:23" ht="35.25" customHeight="1" x14ac:dyDescent="0.15">
      <c r="A1" s="7" t="s">
        <v>18</v>
      </c>
      <c r="V1" s="5">
        <v>22</v>
      </c>
      <c r="W1" s="5">
        <v>23</v>
      </c>
    </row>
    <row r="2" spans="1:23" ht="17.25" customHeight="1" x14ac:dyDescent="0.15">
      <c r="A2" t="s">
        <v>19</v>
      </c>
      <c r="B2" t="s">
        <v>20</v>
      </c>
      <c r="V2" s="5"/>
      <c r="W2" s="5"/>
    </row>
    <row r="3" spans="1:23" ht="30.75" customHeight="1" x14ac:dyDescent="0.15">
      <c r="A3" s="15" t="s">
        <v>10</v>
      </c>
      <c r="B3" s="15"/>
      <c r="C3" s="9" t="s">
        <v>8</v>
      </c>
      <c r="D3" s="8">
        <v>1</v>
      </c>
      <c r="E3" s="8">
        <v>3</v>
      </c>
      <c r="F3" s="8">
        <v>4</v>
      </c>
      <c r="G3" s="8"/>
      <c r="H3" s="8"/>
      <c r="V3" s="6" t="s">
        <v>2</v>
      </c>
      <c r="W3" s="6" t="s">
        <v>3</v>
      </c>
    </row>
    <row r="4" spans="1:23" ht="9" customHeight="1" x14ac:dyDescent="0.15">
      <c r="V4" s="6">
        <v>27</v>
      </c>
      <c r="W4" s="6">
        <f>C10</f>
        <v>10</v>
      </c>
    </row>
    <row r="5" spans="1:23" ht="9" customHeight="1" x14ac:dyDescent="0.15">
      <c r="V5" s="6" t="s">
        <v>5</v>
      </c>
      <c r="W5" s="6" t="s">
        <v>4</v>
      </c>
    </row>
    <row r="6" spans="1:23" ht="9" customHeight="1" x14ac:dyDescent="0.15">
      <c r="V6" s="6">
        <f ca="1">RANDBETWEEN(18,25)</f>
        <v>20</v>
      </c>
      <c r="W6" s="6">
        <f ca="1">RANDBETWEEN(1,W4)</f>
        <v>1</v>
      </c>
    </row>
    <row r="7" spans="1:23" ht="39.75" customHeight="1" x14ac:dyDescent="0.15">
      <c r="A7" s="14"/>
      <c r="B7" s="14"/>
      <c r="F7" s="1"/>
      <c r="V7" s="5"/>
      <c r="W7" s="5"/>
    </row>
    <row r="8" spans="1:23" ht="55.5" customHeight="1" x14ac:dyDescent="0.15">
      <c r="V8" s="5"/>
      <c r="W8" s="5"/>
    </row>
    <row r="9" spans="1:23" x14ac:dyDescent="0.15">
      <c r="D9" s="15" t="str">
        <f>IF(C10&lt;D10,"取る石が多すぎます","")</f>
        <v/>
      </c>
      <c r="V9" s="12"/>
      <c r="W9" s="5"/>
    </row>
    <row r="10" spans="1:23" ht="40.5" customHeight="1" x14ac:dyDescent="0.15">
      <c r="B10" s="1"/>
      <c r="C10" s="3">
        <v>10</v>
      </c>
      <c r="D10" s="2">
        <v>1</v>
      </c>
      <c r="E10" s="4"/>
      <c r="J10" s="1"/>
      <c r="V10" s="13"/>
      <c r="W10" s="5"/>
    </row>
    <row r="11" spans="1:23" ht="21.75" customHeight="1" x14ac:dyDescent="0.15">
      <c r="C11" s="11" t="s">
        <v>9</v>
      </c>
      <c r="D11" s="20" t="s">
        <v>1</v>
      </c>
    </row>
    <row r="31" spans="1:21" x14ac:dyDescent="0.15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K31">
        <v>11</v>
      </c>
      <c r="L31">
        <v>12</v>
      </c>
      <c r="M31">
        <v>13</v>
      </c>
      <c r="N31">
        <v>14</v>
      </c>
      <c r="O31">
        <v>15</v>
      </c>
      <c r="P31">
        <v>16</v>
      </c>
      <c r="Q31">
        <v>17</v>
      </c>
      <c r="R31">
        <v>18</v>
      </c>
      <c r="S31">
        <v>19</v>
      </c>
      <c r="T31">
        <v>20</v>
      </c>
      <c r="U31">
        <v>30</v>
      </c>
    </row>
  </sheetData>
  <phoneticPr fontId="1"/>
  <dataValidations count="3">
    <dataValidation imeMode="off" allowBlank="1" showInputMessage="1" showErrorMessage="1" sqref="D3:H3"/>
    <dataValidation type="whole" imeMode="off" operator="greaterThanOrEqual" allowBlank="1" showInputMessage="1" showErrorMessage="1" sqref="C10">
      <formula1>0</formula1>
    </dataValidation>
    <dataValidation type="list" imeMode="off" allowBlank="1" showInputMessage="1" showErrorMessage="1" sqref="D10">
      <formula1>$D$3:$H$3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31"/>
  <sheetViews>
    <sheetView workbookViewId="0">
      <selection activeCell="D4" sqref="D4"/>
    </sheetView>
  </sheetViews>
  <sheetFormatPr defaultRowHeight="13.5" x14ac:dyDescent="0.15"/>
  <cols>
    <col min="4" max="26" width="5.5" customWidth="1"/>
  </cols>
  <sheetData>
    <row r="1" spans="1:22" x14ac:dyDescent="0.15">
      <c r="A1" t="s">
        <v>15</v>
      </c>
    </row>
    <row r="3" spans="1:22" s="10" customFormat="1" x14ac:dyDescent="0.15">
      <c r="C3" s="16" t="s">
        <v>11</v>
      </c>
      <c r="D3" s="16">
        <v>0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</row>
    <row r="4" spans="1:22" s="10" customFormat="1" x14ac:dyDescent="0.15">
      <c r="C4" s="16" t="s">
        <v>16</v>
      </c>
      <c r="D4" s="17" t="s">
        <v>14</v>
      </c>
      <c r="E4" s="16" t="str">
        <f>IF(COUNTIF($D$22:D24,"="&amp;E3)&gt;0,"N","P")</f>
        <v>N</v>
      </c>
      <c r="F4" s="16" t="str">
        <f>IF(COUNTIF($D$22:E24,"="&amp;F3)&gt;0,"N","P")</f>
        <v>P</v>
      </c>
      <c r="G4" s="16" t="str">
        <f>IF(COUNTIF($D$22:F24,"="&amp;G3)&gt;0,"N","P")</f>
        <v>N</v>
      </c>
      <c r="H4" s="16" t="str">
        <f>IF(COUNTIF($D$22:G24,"="&amp;H3)&gt;0,"N","P")</f>
        <v>N</v>
      </c>
      <c r="I4" s="16" t="str">
        <f>IF(COUNTIF($D$22:H24,"="&amp;I3)&gt;0,"N","P")</f>
        <v>N</v>
      </c>
      <c r="J4" s="16" t="str">
        <f>IF(COUNTIF($D$22:I24,"="&amp;J3)&gt;0,"N","P")</f>
        <v>N</v>
      </c>
      <c r="K4" s="16" t="str">
        <f>IF(COUNTIF($D$22:J24,"="&amp;K3)&gt;0,"N","P")</f>
        <v>P</v>
      </c>
      <c r="L4" s="16" t="str">
        <f>IF(COUNTIF($D$22:K24,"="&amp;L3)&gt;0,"N","P")</f>
        <v>N</v>
      </c>
      <c r="M4" s="16" t="str">
        <f>IF(COUNTIF($D$22:L24,"="&amp;M3)&gt;0,"N","P")</f>
        <v>P</v>
      </c>
      <c r="N4" s="16" t="str">
        <f>IF(COUNTIF($D$22:M24,"="&amp;N3)&gt;0,"N","P")</f>
        <v>N</v>
      </c>
      <c r="O4" s="16" t="str">
        <f>IF(COUNTIF($D$22:N24,"="&amp;O3)&gt;0,"N","P")</f>
        <v>N</v>
      </c>
      <c r="P4" s="16" t="str">
        <f>IF(COUNTIF($D$22:O24,"="&amp;P3)&gt;0,"N","P")</f>
        <v>N</v>
      </c>
      <c r="Q4" s="16" t="str">
        <f>IF(COUNTIF($D$22:P24,"="&amp;Q3)&gt;0,"N","P")</f>
        <v>N</v>
      </c>
      <c r="R4" s="16" t="str">
        <f>IF(COUNTIF($D$22:Q24,"="&amp;R3)&gt;0,"N","P")</f>
        <v>P</v>
      </c>
      <c r="S4" s="16" t="str">
        <f>IF(COUNTIF($D$22:R24,"="&amp;S3)&gt;0,"N","P")</f>
        <v>N</v>
      </c>
      <c r="T4" s="16" t="str">
        <f>IF(COUNTIF($D$22:S24,"="&amp;T3)&gt;0,"N","P")</f>
        <v>P</v>
      </c>
      <c r="U4" s="16" t="str">
        <f>IF(COUNTIF($D$22:T24,"="&amp;U3)&gt;0,"N","P")</f>
        <v>N</v>
      </c>
      <c r="V4" s="16" t="str">
        <f>IF(COUNTIF($D$22:U24,"="&amp;V3)&gt;0,"N","P")</f>
        <v>N</v>
      </c>
    </row>
    <row r="5" spans="1:22" s="18" customFormat="1" hidden="1" x14ac:dyDescent="0.15"/>
    <row r="6" spans="1:22" hidden="1" x14ac:dyDescent="0.15"/>
    <row r="7" spans="1:22" hidden="1" x14ac:dyDescent="0.15">
      <c r="C7" s="10" t="s">
        <v>17</v>
      </c>
      <c r="D7">
        <f>IF(D4="P",1,0)</f>
        <v>1</v>
      </c>
      <c r="E7">
        <f t="shared" ref="E7:V7" si="0">IF(E4="P",1,0)</f>
        <v>0</v>
      </c>
      <c r="F7">
        <f t="shared" si="0"/>
        <v>1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1</v>
      </c>
      <c r="L7">
        <f t="shared" si="0"/>
        <v>0</v>
      </c>
      <c r="M7">
        <f t="shared" si="0"/>
        <v>1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1</v>
      </c>
      <c r="S7">
        <f t="shared" si="0"/>
        <v>0</v>
      </c>
      <c r="T7">
        <f t="shared" si="0"/>
        <v>1</v>
      </c>
      <c r="U7">
        <f t="shared" si="0"/>
        <v>0</v>
      </c>
      <c r="V7">
        <f t="shared" si="0"/>
        <v>0</v>
      </c>
    </row>
    <row r="8" spans="1:22" hidden="1" x14ac:dyDescent="0.15"/>
    <row r="9" spans="1:22" hidden="1" x14ac:dyDescent="0.15"/>
    <row r="10" spans="1:22" hidden="1" x14ac:dyDescent="0.15">
      <c r="C10" s="10" t="s">
        <v>12</v>
      </c>
    </row>
    <row r="11" spans="1:22" hidden="1" x14ac:dyDescent="0.15">
      <c r="B11" s="21" t="s">
        <v>13</v>
      </c>
      <c r="C11" s="19">
        <f>石とりゲーム!D3</f>
        <v>1</v>
      </c>
      <c r="D11">
        <f>D$3+$C11</f>
        <v>1</v>
      </c>
      <c r="E11">
        <f t="shared" ref="E11:V20" si="1">E$3+$C11</f>
        <v>2</v>
      </c>
      <c r="F11">
        <f t="shared" si="1"/>
        <v>3</v>
      </c>
      <c r="G11">
        <f t="shared" si="1"/>
        <v>4</v>
      </c>
      <c r="H11">
        <f t="shared" si="1"/>
        <v>5</v>
      </c>
      <c r="I11">
        <f t="shared" si="1"/>
        <v>6</v>
      </c>
      <c r="J11">
        <f t="shared" si="1"/>
        <v>7</v>
      </c>
      <c r="K11">
        <f t="shared" si="1"/>
        <v>8</v>
      </c>
      <c r="L11">
        <f t="shared" si="1"/>
        <v>9</v>
      </c>
      <c r="M11">
        <f t="shared" si="1"/>
        <v>10</v>
      </c>
      <c r="N11">
        <f t="shared" si="1"/>
        <v>11</v>
      </c>
      <c r="O11">
        <f t="shared" si="1"/>
        <v>12</v>
      </c>
      <c r="P11">
        <f t="shared" si="1"/>
        <v>13</v>
      </c>
      <c r="Q11">
        <f t="shared" si="1"/>
        <v>14</v>
      </c>
      <c r="R11">
        <f t="shared" si="1"/>
        <v>15</v>
      </c>
      <c r="S11">
        <f t="shared" si="1"/>
        <v>16</v>
      </c>
      <c r="T11">
        <f t="shared" si="1"/>
        <v>17</v>
      </c>
      <c r="U11">
        <f t="shared" si="1"/>
        <v>18</v>
      </c>
      <c r="V11">
        <f t="shared" si="1"/>
        <v>19</v>
      </c>
    </row>
    <row r="12" spans="1:22" hidden="1" x14ac:dyDescent="0.15">
      <c r="B12" s="21"/>
      <c r="C12" s="19">
        <f>石とりゲーム!E3</f>
        <v>3</v>
      </c>
      <c r="D12">
        <f t="shared" ref="D12:S20" si="2">D$3+$C12</f>
        <v>3</v>
      </c>
      <c r="E12">
        <f t="shared" si="2"/>
        <v>4</v>
      </c>
      <c r="F12">
        <f t="shared" si="2"/>
        <v>5</v>
      </c>
      <c r="G12">
        <f t="shared" si="2"/>
        <v>6</v>
      </c>
      <c r="H12">
        <f t="shared" si="2"/>
        <v>7</v>
      </c>
      <c r="I12">
        <f t="shared" si="2"/>
        <v>8</v>
      </c>
      <c r="J12">
        <f t="shared" si="2"/>
        <v>9</v>
      </c>
      <c r="K12">
        <f t="shared" si="2"/>
        <v>10</v>
      </c>
      <c r="L12">
        <f t="shared" si="2"/>
        <v>11</v>
      </c>
      <c r="M12">
        <f t="shared" si="2"/>
        <v>12</v>
      </c>
      <c r="N12">
        <f t="shared" si="2"/>
        <v>13</v>
      </c>
      <c r="O12">
        <f t="shared" si="2"/>
        <v>14</v>
      </c>
      <c r="P12">
        <f t="shared" si="2"/>
        <v>15</v>
      </c>
      <c r="Q12">
        <f t="shared" si="2"/>
        <v>16</v>
      </c>
      <c r="R12">
        <f t="shared" si="2"/>
        <v>17</v>
      </c>
      <c r="S12">
        <f t="shared" si="2"/>
        <v>18</v>
      </c>
      <c r="T12">
        <f t="shared" si="1"/>
        <v>19</v>
      </c>
      <c r="U12">
        <f t="shared" si="1"/>
        <v>20</v>
      </c>
      <c r="V12">
        <f t="shared" si="1"/>
        <v>21</v>
      </c>
    </row>
    <row r="13" spans="1:22" hidden="1" x14ac:dyDescent="0.15">
      <c r="B13" s="21"/>
      <c r="C13" s="19">
        <f>石とりゲーム!F3</f>
        <v>4</v>
      </c>
      <c r="D13">
        <f t="shared" si="2"/>
        <v>4</v>
      </c>
      <c r="E13">
        <f t="shared" si="2"/>
        <v>5</v>
      </c>
      <c r="F13">
        <f t="shared" si="2"/>
        <v>6</v>
      </c>
      <c r="G13">
        <f t="shared" si="2"/>
        <v>7</v>
      </c>
      <c r="H13">
        <f t="shared" si="2"/>
        <v>8</v>
      </c>
      <c r="I13">
        <f t="shared" si="2"/>
        <v>9</v>
      </c>
      <c r="J13">
        <f t="shared" si="2"/>
        <v>10</v>
      </c>
      <c r="K13">
        <f t="shared" si="2"/>
        <v>11</v>
      </c>
      <c r="L13">
        <f t="shared" si="2"/>
        <v>12</v>
      </c>
      <c r="M13">
        <f t="shared" si="1"/>
        <v>13</v>
      </c>
      <c r="N13">
        <f t="shared" si="1"/>
        <v>14</v>
      </c>
      <c r="O13">
        <f t="shared" si="1"/>
        <v>15</v>
      </c>
      <c r="P13">
        <f t="shared" si="1"/>
        <v>16</v>
      </c>
      <c r="Q13">
        <f t="shared" si="1"/>
        <v>17</v>
      </c>
      <c r="R13">
        <f t="shared" si="1"/>
        <v>18</v>
      </c>
      <c r="S13">
        <f t="shared" si="1"/>
        <v>19</v>
      </c>
      <c r="T13">
        <f t="shared" si="1"/>
        <v>20</v>
      </c>
      <c r="U13">
        <f t="shared" si="1"/>
        <v>21</v>
      </c>
      <c r="V13">
        <f t="shared" si="1"/>
        <v>22</v>
      </c>
    </row>
    <row r="14" spans="1:22" hidden="1" x14ac:dyDescent="0.15">
      <c r="B14" s="21"/>
      <c r="C14" s="19">
        <f>石とりゲーム!G3</f>
        <v>0</v>
      </c>
      <c r="D14">
        <f t="shared" si="2"/>
        <v>0</v>
      </c>
      <c r="E14">
        <f t="shared" si="2"/>
        <v>1</v>
      </c>
      <c r="F14">
        <f t="shared" si="2"/>
        <v>2</v>
      </c>
      <c r="G14">
        <f t="shared" si="2"/>
        <v>3</v>
      </c>
      <c r="H14">
        <f t="shared" si="2"/>
        <v>4</v>
      </c>
      <c r="I14">
        <f t="shared" si="2"/>
        <v>5</v>
      </c>
      <c r="J14">
        <f t="shared" si="2"/>
        <v>6</v>
      </c>
      <c r="K14">
        <f t="shared" si="2"/>
        <v>7</v>
      </c>
      <c r="L14">
        <f t="shared" si="2"/>
        <v>8</v>
      </c>
      <c r="M14">
        <f t="shared" si="1"/>
        <v>9</v>
      </c>
      <c r="N14">
        <f t="shared" si="1"/>
        <v>10</v>
      </c>
      <c r="O14">
        <f t="shared" si="1"/>
        <v>11</v>
      </c>
      <c r="P14">
        <f t="shared" si="1"/>
        <v>12</v>
      </c>
      <c r="Q14">
        <f t="shared" si="1"/>
        <v>13</v>
      </c>
      <c r="R14">
        <f t="shared" si="1"/>
        <v>14</v>
      </c>
      <c r="S14">
        <f t="shared" si="1"/>
        <v>15</v>
      </c>
      <c r="T14">
        <f t="shared" si="1"/>
        <v>16</v>
      </c>
      <c r="U14">
        <f t="shared" si="1"/>
        <v>17</v>
      </c>
      <c r="V14">
        <f t="shared" si="1"/>
        <v>18</v>
      </c>
    </row>
    <row r="15" spans="1:22" hidden="1" x14ac:dyDescent="0.15">
      <c r="B15" s="21"/>
      <c r="C15" s="19">
        <f>石とりゲーム!H3</f>
        <v>0</v>
      </c>
      <c r="D15">
        <f t="shared" si="2"/>
        <v>0</v>
      </c>
      <c r="E15">
        <f t="shared" si="2"/>
        <v>1</v>
      </c>
      <c r="F15">
        <f t="shared" si="2"/>
        <v>2</v>
      </c>
      <c r="G15">
        <f t="shared" si="2"/>
        <v>3</v>
      </c>
      <c r="H15">
        <f t="shared" si="2"/>
        <v>4</v>
      </c>
      <c r="I15">
        <f t="shared" si="2"/>
        <v>5</v>
      </c>
      <c r="J15">
        <f t="shared" si="2"/>
        <v>6</v>
      </c>
      <c r="K15">
        <f t="shared" si="2"/>
        <v>7</v>
      </c>
      <c r="L15">
        <f t="shared" si="2"/>
        <v>8</v>
      </c>
      <c r="M15">
        <f t="shared" si="1"/>
        <v>9</v>
      </c>
      <c r="N15">
        <f t="shared" si="1"/>
        <v>10</v>
      </c>
      <c r="O15">
        <f t="shared" si="1"/>
        <v>11</v>
      </c>
      <c r="P15">
        <f t="shared" si="1"/>
        <v>12</v>
      </c>
      <c r="Q15">
        <f t="shared" si="1"/>
        <v>13</v>
      </c>
      <c r="R15">
        <f t="shared" si="1"/>
        <v>14</v>
      </c>
      <c r="S15">
        <f t="shared" si="1"/>
        <v>15</v>
      </c>
      <c r="T15">
        <f t="shared" si="1"/>
        <v>16</v>
      </c>
      <c r="U15">
        <f t="shared" si="1"/>
        <v>17</v>
      </c>
      <c r="V15">
        <f t="shared" si="1"/>
        <v>18</v>
      </c>
    </row>
    <row r="16" spans="1:22" hidden="1" x14ac:dyDescent="0.15">
      <c r="B16" s="21"/>
      <c r="C16" s="19"/>
      <c r="D16">
        <f t="shared" si="2"/>
        <v>0</v>
      </c>
      <c r="E16">
        <f t="shared" si="2"/>
        <v>1</v>
      </c>
      <c r="F16">
        <f t="shared" si="2"/>
        <v>2</v>
      </c>
      <c r="G16">
        <f t="shared" si="2"/>
        <v>3</v>
      </c>
      <c r="H16">
        <f t="shared" si="2"/>
        <v>4</v>
      </c>
      <c r="I16">
        <f t="shared" si="2"/>
        <v>5</v>
      </c>
      <c r="J16">
        <f t="shared" si="2"/>
        <v>6</v>
      </c>
      <c r="K16">
        <f t="shared" si="2"/>
        <v>7</v>
      </c>
      <c r="L16">
        <f t="shared" si="2"/>
        <v>8</v>
      </c>
      <c r="M16">
        <f t="shared" si="1"/>
        <v>9</v>
      </c>
      <c r="N16">
        <f t="shared" si="1"/>
        <v>10</v>
      </c>
      <c r="O16">
        <f t="shared" si="1"/>
        <v>11</v>
      </c>
      <c r="P16">
        <f t="shared" si="1"/>
        <v>12</v>
      </c>
      <c r="Q16">
        <f t="shared" si="1"/>
        <v>13</v>
      </c>
      <c r="R16">
        <f t="shared" si="1"/>
        <v>14</v>
      </c>
      <c r="S16">
        <f t="shared" si="1"/>
        <v>15</v>
      </c>
      <c r="T16">
        <f t="shared" si="1"/>
        <v>16</v>
      </c>
      <c r="U16">
        <f t="shared" si="1"/>
        <v>17</v>
      </c>
      <c r="V16">
        <f t="shared" si="1"/>
        <v>18</v>
      </c>
    </row>
    <row r="17" spans="2:22" hidden="1" x14ac:dyDescent="0.15">
      <c r="B17" s="21"/>
      <c r="C17" s="19"/>
      <c r="D17">
        <f t="shared" si="2"/>
        <v>0</v>
      </c>
      <c r="E17">
        <f t="shared" si="2"/>
        <v>1</v>
      </c>
      <c r="F17">
        <f t="shared" si="2"/>
        <v>2</v>
      </c>
      <c r="G17">
        <f t="shared" si="2"/>
        <v>3</v>
      </c>
      <c r="H17">
        <f t="shared" si="2"/>
        <v>4</v>
      </c>
      <c r="I17">
        <f t="shared" si="2"/>
        <v>5</v>
      </c>
      <c r="J17">
        <f t="shared" si="2"/>
        <v>6</v>
      </c>
      <c r="K17">
        <f t="shared" si="2"/>
        <v>7</v>
      </c>
      <c r="L17">
        <f t="shared" si="2"/>
        <v>8</v>
      </c>
      <c r="M17">
        <f t="shared" si="1"/>
        <v>9</v>
      </c>
      <c r="N17">
        <f t="shared" si="1"/>
        <v>10</v>
      </c>
      <c r="O17">
        <f t="shared" si="1"/>
        <v>11</v>
      </c>
      <c r="P17">
        <f t="shared" si="1"/>
        <v>12</v>
      </c>
      <c r="Q17">
        <f t="shared" si="1"/>
        <v>13</v>
      </c>
      <c r="R17">
        <f t="shared" si="1"/>
        <v>14</v>
      </c>
      <c r="S17">
        <f t="shared" si="1"/>
        <v>15</v>
      </c>
      <c r="T17">
        <f t="shared" si="1"/>
        <v>16</v>
      </c>
      <c r="U17">
        <f t="shared" si="1"/>
        <v>17</v>
      </c>
      <c r="V17">
        <f t="shared" si="1"/>
        <v>18</v>
      </c>
    </row>
    <row r="18" spans="2:22" hidden="1" x14ac:dyDescent="0.15">
      <c r="B18" s="21"/>
      <c r="C18" s="19"/>
      <c r="D18">
        <f t="shared" si="2"/>
        <v>0</v>
      </c>
      <c r="E18">
        <f t="shared" si="2"/>
        <v>1</v>
      </c>
      <c r="F18">
        <f t="shared" si="2"/>
        <v>2</v>
      </c>
      <c r="G18">
        <f t="shared" si="2"/>
        <v>3</v>
      </c>
      <c r="H18">
        <f t="shared" si="2"/>
        <v>4</v>
      </c>
      <c r="I18">
        <f t="shared" si="2"/>
        <v>5</v>
      </c>
      <c r="J18">
        <f t="shared" si="2"/>
        <v>6</v>
      </c>
      <c r="K18">
        <f t="shared" si="2"/>
        <v>7</v>
      </c>
      <c r="L18">
        <f t="shared" si="2"/>
        <v>8</v>
      </c>
      <c r="M18">
        <f t="shared" si="1"/>
        <v>9</v>
      </c>
      <c r="N18">
        <f t="shared" si="1"/>
        <v>10</v>
      </c>
      <c r="O18">
        <f t="shared" si="1"/>
        <v>11</v>
      </c>
      <c r="P18">
        <f t="shared" si="1"/>
        <v>12</v>
      </c>
      <c r="Q18">
        <f t="shared" si="1"/>
        <v>13</v>
      </c>
      <c r="R18">
        <f t="shared" si="1"/>
        <v>14</v>
      </c>
      <c r="S18">
        <f t="shared" si="1"/>
        <v>15</v>
      </c>
      <c r="T18">
        <f t="shared" si="1"/>
        <v>16</v>
      </c>
      <c r="U18">
        <f t="shared" si="1"/>
        <v>17</v>
      </c>
      <c r="V18">
        <f t="shared" si="1"/>
        <v>18</v>
      </c>
    </row>
    <row r="19" spans="2:22" hidden="1" x14ac:dyDescent="0.15">
      <c r="B19" s="21"/>
      <c r="C19" s="19"/>
      <c r="D19">
        <f t="shared" si="2"/>
        <v>0</v>
      </c>
      <c r="E19">
        <f t="shared" si="2"/>
        <v>1</v>
      </c>
      <c r="F19">
        <f t="shared" si="2"/>
        <v>2</v>
      </c>
      <c r="G19">
        <f t="shared" si="2"/>
        <v>3</v>
      </c>
      <c r="H19">
        <f t="shared" si="2"/>
        <v>4</v>
      </c>
      <c r="I19">
        <f t="shared" si="2"/>
        <v>5</v>
      </c>
      <c r="J19">
        <f t="shared" si="2"/>
        <v>6</v>
      </c>
      <c r="K19">
        <f t="shared" si="2"/>
        <v>7</v>
      </c>
      <c r="L19">
        <f t="shared" si="2"/>
        <v>8</v>
      </c>
      <c r="M19">
        <f t="shared" si="1"/>
        <v>9</v>
      </c>
      <c r="N19">
        <f t="shared" si="1"/>
        <v>10</v>
      </c>
      <c r="O19">
        <f t="shared" si="1"/>
        <v>11</v>
      </c>
      <c r="P19">
        <f t="shared" si="1"/>
        <v>12</v>
      </c>
      <c r="Q19">
        <f t="shared" si="1"/>
        <v>13</v>
      </c>
      <c r="R19">
        <f t="shared" si="1"/>
        <v>14</v>
      </c>
      <c r="S19">
        <f t="shared" si="1"/>
        <v>15</v>
      </c>
      <c r="T19">
        <f t="shared" si="1"/>
        <v>16</v>
      </c>
      <c r="U19">
        <f t="shared" si="1"/>
        <v>17</v>
      </c>
      <c r="V19">
        <f t="shared" si="1"/>
        <v>18</v>
      </c>
    </row>
    <row r="20" spans="2:22" hidden="1" x14ac:dyDescent="0.15">
      <c r="B20" s="21"/>
      <c r="C20" s="19"/>
      <c r="D20">
        <f t="shared" si="2"/>
        <v>0</v>
      </c>
      <c r="E20">
        <f t="shared" si="2"/>
        <v>1</v>
      </c>
      <c r="F20">
        <f t="shared" si="2"/>
        <v>2</v>
      </c>
      <c r="G20">
        <f t="shared" si="2"/>
        <v>3</v>
      </c>
      <c r="H20">
        <f t="shared" si="2"/>
        <v>4</v>
      </c>
      <c r="I20">
        <f t="shared" si="2"/>
        <v>5</v>
      </c>
      <c r="J20">
        <f t="shared" si="2"/>
        <v>6</v>
      </c>
      <c r="K20">
        <f t="shared" si="2"/>
        <v>7</v>
      </c>
      <c r="L20">
        <f t="shared" si="2"/>
        <v>8</v>
      </c>
      <c r="M20">
        <f t="shared" si="1"/>
        <v>9</v>
      </c>
      <c r="N20">
        <f t="shared" si="1"/>
        <v>10</v>
      </c>
      <c r="O20">
        <f t="shared" si="1"/>
        <v>11</v>
      </c>
      <c r="P20">
        <f t="shared" si="1"/>
        <v>12</v>
      </c>
      <c r="Q20">
        <f t="shared" si="1"/>
        <v>13</v>
      </c>
      <c r="R20">
        <f t="shared" si="1"/>
        <v>14</v>
      </c>
      <c r="S20">
        <f t="shared" si="1"/>
        <v>15</v>
      </c>
      <c r="T20">
        <f t="shared" si="1"/>
        <v>16</v>
      </c>
      <c r="U20">
        <f t="shared" si="1"/>
        <v>17</v>
      </c>
      <c r="V20">
        <f t="shared" si="1"/>
        <v>18</v>
      </c>
    </row>
    <row r="21" spans="2:22" hidden="1" x14ac:dyDescent="0.15"/>
    <row r="22" spans="2:22" hidden="1" x14ac:dyDescent="0.15">
      <c r="C22" s="19">
        <f>C11</f>
        <v>1</v>
      </c>
      <c r="D22">
        <f>IF($C22=0,0,D11*D$7)</f>
        <v>1</v>
      </c>
      <c r="E22">
        <f t="shared" ref="E22:V31" si="3">IF($C22=0,0,E11*E$7)</f>
        <v>0</v>
      </c>
      <c r="F22">
        <f t="shared" si="3"/>
        <v>3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8</v>
      </c>
      <c r="L22">
        <f t="shared" si="3"/>
        <v>0</v>
      </c>
      <c r="M22">
        <f t="shared" si="3"/>
        <v>10</v>
      </c>
      <c r="N22">
        <f t="shared" si="3"/>
        <v>0</v>
      </c>
      <c r="O22">
        <f t="shared" si="3"/>
        <v>0</v>
      </c>
      <c r="P22">
        <f t="shared" si="3"/>
        <v>0</v>
      </c>
      <c r="Q22">
        <f t="shared" si="3"/>
        <v>0</v>
      </c>
      <c r="R22">
        <f t="shared" si="3"/>
        <v>15</v>
      </c>
      <c r="S22">
        <f t="shared" si="3"/>
        <v>0</v>
      </c>
      <c r="T22">
        <f t="shared" si="3"/>
        <v>17</v>
      </c>
      <c r="U22">
        <f t="shared" si="3"/>
        <v>0</v>
      </c>
      <c r="V22">
        <f t="shared" si="3"/>
        <v>0</v>
      </c>
    </row>
    <row r="23" spans="2:22" hidden="1" x14ac:dyDescent="0.15">
      <c r="C23" s="19">
        <f t="shared" ref="C23:C31" si="4">C12</f>
        <v>3</v>
      </c>
      <c r="D23">
        <f t="shared" ref="D23:F31" si="5">IF($C23=0,0,D12*D$7)</f>
        <v>3</v>
      </c>
      <c r="E23">
        <f t="shared" si="5"/>
        <v>0</v>
      </c>
      <c r="F23">
        <f t="shared" si="5"/>
        <v>5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10</v>
      </c>
      <c r="L23">
        <f t="shared" si="3"/>
        <v>0</v>
      </c>
      <c r="M23">
        <f t="shared" si="3"/>
        <v>12</v>
      </c>
      <c r="N23">
        <f t="shared" si="3"/>
        <v>0</v>
      </c>
      <c r="O23">
        <f t="shared" si="3"/>
        <v>0</v>
      </c>
      <c r="P23">
        <f t="shared" si="3"/>
        <v>0</v>
      </c>
      <c r="Q23">
        <f t="shared" si="3"/>
        <v>0</v>
      </c>
      <c r="R23">
        <f t="shared" si="3"/>
        <v>17</v>
      </c>
      <c r="S23">
        <f t="shared" si="3"/>
        <v>0</v>
      </c>
      <c r="T23">
        <f t="shared" si="3"/>
        <v>19</v>
      </c>
      <c r="U23">
        <f t="shared" si="3"/>
        <v>0</v>
      </c>
      <c r="V23">
        <f t="shared" si="3"/>
        <v>0</v>
      </c>
    </row>
    <row r="24" spans="2:22" hidden="1" x14ac:dyDescent="0.15">
      <c r="C24" s="19">
        <f t="shared" si="4"/>
        <v>4</v>
      </c>
      <c r="D24">
        <f t="shared" si="5"/>
        <v>4</v>
      </c>
      <c r="E24">
        <f t="shared" si="5"/>
        <v>0</v>
      </c>
      <c r="F24">
        <f t="shared" si="5"/>
        <v>6</v>
      </c>
      <c r="G24">
        <f t="shared" si="3"/>
        <v>0</v>
      </c>
      <c r="H24">
        <f t="shared" si="3"/>
        <v>0</v>
      </c>
      <c r="I24">
        <f t="shared" si="3"/>
        <v>0</v>
      </c>
      <c r="J24">
        <f t="shared" si="3"/>
        <v>0</v>
      </c>
      <c r="K24">
        <f t="shared" si="3"/>
        <v>11</v>
      </c>
      <c r="L24">
        <f t="shared" si="3"/>
        <v>0</v>
      </c>
      <c r="M24">
        <f t="shared" si="3"/>
        <v>13</v>
      </c>
      <c r="N24">
        <f t="shared" si="3"/>
        <v>0</v>
      </c>
      <c r="O24">
        <f t="shared" si="3"/>
        <v>0</v>
      </c>
      <c r="P24">
        <f t="shared" si="3"/>
        <v>0</v>
      </c>
      <c r="Q24">
        <f t="shared" si="3"/>
        <v>0</v>
      </c>
      <c r="R24">
        <f t="shared" si="3"/>
        <v>18</v>
      </c>
      <c r="S24">
        <f t="shared" si="3"/>
        <v>0</v>
      </c>
      <c r="T24">
        <f t="shared" si="3"/>
        <v>20</v>
      </c>
      <c r="U24">
        <f t="shared" si="3"/>
        <v>0</v>
      </c>
      <c r="V24">
        <f t="shared" si="3"/>
        <v>0</v>
      </c>
    </row>
    <row r="25" spans="2:22" hidden="1" x14ac:dyDescent="0.15">
      <c r="C25" s="19">
        <f t="shared" si="4"/>
        <v>0</v>
      </c>
      <c r="D25">
        <f t="shared" si="5"/>
        <v>0</v>
      </c>
      <c r="E25">
        <f t="shared" si="5"/>
        <v>0</v>
      </c>
      <c r="F25">
        <f t="shared" si="5"/>
        <v>0</v>
      </c>
      <c r="G25">
        <f t="shared" si="3"/>
        <v>0</v>
      </c>
      <c r="H25">
        <f t="shared" si="3"/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</row>
    <row r="26" spans="2:22" hidden="1" x14ac:dyDescent="0.15">
      <c r="C26" s="19">
        <f t="shared" si="4"/>
        <v>0</v>
      </c>
      <c r="D26">
        <f t="shared" si="5"/>
        <v>0</v>
      </c>
      <c r="E26">
        <f t="shared" si="5"/>
        <v>0</v>
      </c>
      <c r="F26">
        <f t="shared" si="5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>
        <f t="shared" si="3"/>
        <v>0</v>
      </c>
      <c r="O26">
        <f t="shared" si="3"/>
        <v>0</v>
      </c>
      <c r="P26">
        <f t="shared" si="3"/>
        <v>0</v>
      </c>
      <c r="Q26">
        <f t="shared" si="3"/>
        <v>0</v>
      </c>
      <c r="R26">
        <f t="shared" si="3"/>
        <v>0</v>
      </c>
      <c r="S26">
        <f t="shared" si="3"/>
        <v>0</v>
      </c>
      <c r="T26">
        <f t="shared" si="3"/>
        <v>0</v>
      </c>
      <c r="U26">
        <f t="shared" si="3"/>
        <v>0</v>
      </c>
      <c r="V26">
        <f t="shared" si="3"/>
        <v>0</v>
      </c>
    </row>
    <row r="27" spans="2:22" hidden="1" x14ac:dyDescent="0.15">
      <c r="C27" s="19">
        <f t="shared" si="4"/>
        <v>0</v>
      </c>
      <c r="D27">
        <f t="shared" si="5"/>
        <v>0</v>
      </c>
      <c r="E27">
        <f t="shared" si="5"/>
        <v>0</v>
      </c>
      <c r="F27">
        <f t="shared" si="5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>
        <f t="shared" si="3"/>
        <v>0</v>
      </c>
      <c r="O27">
        <f t="shared" si="3"/>
        <v>0</v>
      </c>
      <c r="P27">
        <f t="shared" si="3"/>
        <v>0</v>
      </c>
      <c r="Q27">
        <f t="shared" si="3"/>
        <v>0</v>
      </c>
      <c r="R27">
        <f t="shared" si="3"/>
        <v>0</v>
      </c>
      <c r="S27">
        <f t="shared" si="3"/>
        <v>0</v>
      </c>
      <c r="T27">
        <f t="shared" si="3"/>
        <v>0</v>
      </c>
      <c r="U27">
        <f t="shared" si="3"/>
        <v>0</v>
      </c>
      <c r="V27">
        <f t="shared" si="3"/>
        <v>0</v>
      </c>
    </row>
    <row r="28" spans="2:22" hidden="1" x14ac:dyDescent="0.15">
      <c r="C28" s="19">
        <f t="shared" si="4"/>
        <v>0</v>
      </c>
      <c r="D28">
        <f t="shared" si="5"/>
        <v>0</v>
      </c>
      <c r="E28">
        <f t="shared" si="5"/>
        <v>0</v>
      </c>
      <c r="F28">
        <f t="shared" si="5"/>
        <v>0</v>
      </c>
      <c r="G28">
        <f t="shared" si="3"/>
        <v>0</v>
      </c>
      <c r="H28">
        <f t="shared" si="3"/>
        <v>0</v>
      </c>
      <c r="I28">
        <f t="shared" si="3"/>
        <v>0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</row>
    <row r="29" spans="2:22" hidden="1" x14ac:dyDescent="0.15">
      <c r="C29" s="19">
        <f t="shared" si="4"/>
        <v>0</v>
      </c>
      <c r="D29">
        <f t="shared" si="5"/>
        <v>0</v>
      </c>
      <c r="E29">
        <f t="shared" si="5"/>
        <v>0</v>
      </c>
      <c r="F29">
        <f t="shared" si="5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>
        <f t="shared" si="3"/>
        <v>0</v>
      </c>
      <c r="T29">
        <f t="shared" si="3"/>
        <v>0</v>
      </c>
      <c r="U29">
        <f t="shared" si="3"/>
        <v>0</v>
      </c>
      <c r="V29">
        <f t="shared" si="3"/>
        <v>0</v>
      </c>
    </row>
    <row r="30" spans="2:22" hidden="1" x14ac:dyDescent="0.15">
      <c r="C30" s="19">
        <f t="shared" si="4"/>
        <v>0</v>
      </c>
      <c r="D30">
        <f t="shared" si="5"/>
        <v>0</v>
      </c>
      <c r="E30">
        <f t="shared" si="5"/>
        <v>0</v>
      </c>
      <c r="F30">
        <f t="shared" si="5"/>
        <v>0</v>
      </c>
      <c r="G30">
        <f t="shared" si="3"/>
        <v>0</v>
      </c>
      <c r="H30">
        <f t="shared" si="3"/>
        <v>0</v>
      </c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>
        <f t="shared" si="3"/>
        <v>0</v>
      </c>
      <c r="O30">
        <f t="shared" si="3"/>
        <v>0</v>
      </c>
      <c r="P30">
        <f t="shared" si="3"/>
        <v>0</v>
      </c>
      <c r="Q30">
        <f t="shared" si="3"/>
        <v>0</v>
      </c>
      <c r="R30">
        <f t="shared" si="3"/>
        <v>0</v>
      </c>
      <c r="S30">
        <f t="shared" si="3"/>
        <v>0</v>
      </c>
      <c r="T30">
        <f t="shared" si="3"/>
        <v>0</v>
      </c>
      <c r="U30">
        <f t="shared" si="3"/>
        <v>0</v>
      </c>
      <c r="V30">
        <f t="shared" si="3"/>
        <v>0</v>
      </c>
    </row>
    <row r="31" spans="2:22" hidden="1" x14ac:dyDescent="0.15">
      <c r="C31" s="19">
        <f t="shared" si="4"/>
        <v>0</v>
      </c>
      <c r="D31">
        <f t="shared" si="5"/>
        <v>0</v>
      </c>
      <c r="E31">
        <f t="shared" si="5"/>
        <v>0</v>
      </c>
      <c r="F31">
        <f t="shared" si="5"/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0</v>
      </c>
      <c r="O31">
        <f t="shared" si="3"/>
        <v>0</v>
      </c>
      <c r="P31">
        <f t="shared" si="3"/>
        <v>0</v>
      </c>
      <c r="Q31">
        <f t="shared" si="3"/>
        <v>0</v>
      </c>
      <c r="R31">
        <f t="shared" si="3"/>
        <v>0</v>
      </c>
      <c r="S31">
        <f t="shared" si="3"/>
        <v>0</v>
      </c>
      <c r="T31">
        <f t="shared" si="3"/>
        <v>0</v>
      </c>
      <c r="U31">
        <f t="shared" si="3"/>
        <v>0</v>
      </c>
      <c r="V31">
        <f t="shared" si="3"/>
        <v>0</v>
      </c>
    </row>
  </sheetData>
  <mergeCells count="1">
    <mergeCell ref="B11:B20"/>
  </mergeCells>
  <phoneticPr fontId="1"/>
  <dataValidations count="1">
    <dataValidation imeMode="off" allowBlank="1" showInputMessage="1" showErrorMessage="1" sqref="C11:C20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石とりゲーム</vt:lpstr>
      <vt:lpstr>石とりゲームm</vt:lpstr>
      <vt:lpstr>PN判定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private</cp:lastModifiedBy>
  <dcterms:created xsi:type="dcterms:W3CDTF">2018-11-30T01:56:55Z</dcterms:created>
  <dcterms:modified xsi:type="dcterms:W3CDTF">2021-11-21T00:17:00Z</dcterms:modified>
</cp:coreProperties>
</file>